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492D708C-21CE-41D9-BE8D-548CBFB9B1CB}" xr6:coauthVersionLast="47" xr6:coauthVersionMax="47" xr10:uidLastSave="{00000000-0000-0000-0000-000000000000}"/>
  <bookViews>
    <workbookView xWindow="-28920" yWindow="-120" windowWidth="29040" windowHeight="158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1" l="1"/>
  <c r="F24" i="11" s="1"/>
  <c r="F32" i="11" l="1"/>
  <c r="F31" i="11"/>
  <c r="F30" i="11"/>
  <c r="F29" i="11"/>
  <c r="F28" i="11"/>
  <c r="F27" i="11"/>
  <c r="F26" i="11"/>
  <c r="F25" i="11"/>
  <c r="E38" i="11"/>
  <c r="F37" i="11" s="1"/>
  <c r="G35" i="11"/>
  <c r="F35" i="11" l="1"/>
  <c r="F36" i="11"/>
  <c r="H35" i="11" l="1"/>
  <c r="F41" i="11" l="1"/>
  <c r="F40" i="11"/>
  <c r="F20" i="11"/>
  <c r="F21" i="11"/>
  <c r="F22" i="11"/>
  <c r="F23" i="11"/>
  <c r="F19" i="11"/>
</calcChain>
</file>

<file path=xl/sharedStrings.xml><?xml version="1.0" encoding="utf-8"?>
<sst xmlns="http://schemas.openxmlformats.org/spreadsheetml/2006/main" count="66" uniqueCount="61">
  <si>
    <t>Total</t>
  </si>
  <si>
    <t>Margin</t>
  </si>
  <si>
    <t>Votes</t>
  </si>
  <si>
    <t>Hawaii</t>
  </si>
  <si>
    <t>%</t>
  </si>
  <si>
    <t>Oahu</t>
  </si>
  <si>
    <t>Hanalei</t>
  </si>
  <si>
    <t>Waimea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</si>
  <si>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</si>
  <si>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</si>
  <si>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</si>
  <si>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</si>
  <si>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</si>
  <si>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</si>
  <si>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</si>
  <si>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</si>
  <si>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</si>
  <si>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</si>
  <si>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</si>
  <si>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</si>
  <si>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</si>
  <si>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</si>
  <si>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</si>
  <si>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</si>
  <si>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</si>
  <si>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</si>
  <si>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</si>
  <si>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</si>
  <si>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</si>
  <si>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</si>
  <si>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</si>
  <si>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</si>
  <si>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</si>
  <si>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Nawiliwili</t>
  </si>
  <si>
    <t>Maikai</t>
  </si>
  <si>
    <t>Robertson</t>
  </si>
  <si>
    <t>Webster</t>
  </si>
  <si>
    <t>Naono</t>
  </si>
  <si>
    <t>Kahai</t>
  </si>
  <si>
    <t>Kanuwaepaa</t>
  </si>
  <si>
    <t>Kahaleaahu</t>
  </si>
  <si>
    <t>D. Kaauwai</t>
  </si>
  <si>
    <t>Komoikaehuehu</t>
  </si>
  <si>
    <t>R. G. Davis</t>
  </si>
  <si>
    <t>Lolohi</t>
  </si>
  <si>
    <t>Townsend</t>
  </si>
  <si>
    <t>Kaniaweoweo</t>
  </si>
  <si>
    <t>scattering</t>
  </si>
  <si>
    <t>Baranaba</t>
  </si>
  <si>
    <t>Kauwahi</t>
  </si>
  <si>
    <t>Ukeke</t>
  </si>
  <si>
    <t>Moffitt</t>
  </si>
  <si>
    <t>Kalama</t>
  </si>
  <si>
    <t>Kaiaikawaha</t>
  </si>
  <si>
    <t>Tied</t>
  </si>
  <si>
    <t>Kelama</t>
  </si>
  <si>
    <t>Kamaipelekane</t>
  </si>
  <si>
    <t>Lokomaikai</t>
  </si>
  <si>
    <t>C. S. Bartow</t>
  </si>
  <si>
    <t>Kahookano</t>
  </si>
  <si>
    <t>No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</si>
</sst>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5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10" fontId="3" fillId="2" borderId="43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10" fontId="3" fillId="2" borderId="31" xfId="0" applyNumberFormat="1" applyFont="1" applyFill="1" applyBorder="1" applyAlignment="1">
      <alignment horizontal="center" vertical="center"/>
    </xf>
    <xf numFmtId="10" fontId="3" fillId="2" borderId="44" xfId="0" applyNumberFormat="1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10" fontId="3" fillId="2" borderId="33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10" fontId="3" fillId="2" borderId="3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0" fontId="3" fillId="2" borderId="39" xfId="0" applyNumberFormat="1" applyFont="1" applyFill="1" applyBorder="1" applyAlignment="1">
      <alignment horizontal="center" vertical="center"/>
    </xf>
    <xf numFmtId="10" fontId="3" fillId="2" borderId="45" xfId="0" applyNumberFormat="1" applyFont="1" applyFill="1" applyBorder="1" applyAlignment="1">
      <alignment horizontal="center" vertical="center"/>
    </xf>
    <xf numFmtId="10" fontId="3" fillId="2" borderId="40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44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6" sqref="J16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7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4" t="s">
        <v>17</v>
      </c>
      <c r="C2" s="13" t="s">
        <v>20</v>
      </c>
      <c r="D2" s="21" t="s">
        <v>30</v>
      </c>
      <c r="E2" s="8" t="s">
        <v>2</v>
      </c>
      <c r="F2" s="5" t="s">
        <v>4</v>
      </c>
      <c r="G2" s="29" t="s">
        <v>1</v>
      </c>
      <c r="H2" s="30"/>
    </row>
    <row r="3" spans="2:8" s="2" customFormat="1" ht="12.75" customHeight="1" x14ac:dyDescent="0.25">
      <c r="B3" s="46" t="s">
        <v>3</v>
      </c>
      <c r="C3" s="48" t="s">
        <v>21</v>
      </c>
      <c r="D3" s="16"/>
      <c r="E3" s="15"/>
      <c r="F3" s="58" t="s">
        <v>60</v>
      </c>
      <c r="G3" s="59"/>
      <c r="H3" s="60"/>
    </row>
    <row r="4" spans="2:8" s="2" customFormat="1" ht="12.75" customHeight="1" x14ac:dyDescent="0.25">
      <c r="B4" s="40"/>
      <c r="C4" s="32"/>
      <c r="D4" s="6"/>
      <c r="E4" s="12"/>
      <c r="F4" s="61"/>
      <c r="G4" s="62"/>
      <c r="H4" s="63"/>
    </row>
    <row r="5" spans="2:8" s="2" customFormat="1" ht="12.75" customHeight="1" x14ac:dyDescent="0.25">
      <c r="B5" s="40"/>
      <c r="C5" s="28" t="s">
        <v>14</v>
      </c>
      <c r="D5" s="6"/>
      <c r="E5" s="12"/>
      <c r="F5" s="61"/>
      <c r="G5" s="62"/>
      <c r="H5" s="63"/>
    </row>
    <row r="6" spans="2:8" s="2" customFormat="1" ht="12.75" customHeight="1" x14ac:dyDescent="0.25">
      <c r="B6" s="40"/>
      <c r="C6" s="28" t="s">
        <v>11</v>
      </c>
      <c r="D6" s="6"/>
      <c r="E6" s="12"/>
      <c r="F6" s="61"/>
      <c r="G6" s="62"/>
      <c r="H6" s="63"/>
    </row>
    <row r="7" spans="2:8" s="2" customFormat="1" ht="12.75" customHeight="1" x14ac:dyDescent="0.25">
      <c r="B7" s="40"/>
      <c r="C7" s="28" t="s">
        <v>25</v>
      </c>
      <c r="D7" s="6"/>
      <c r="E7" s="12"/>
      <c r="F7" s="61"/>
      <c r="G7" s="62"/>
      <c r="H7" s="63"/>
    </row>
    <row r="8" spans="2:8" s="2" customFormat="1" ht="12.75" customHeight="1" x14ac:dyDescent="0.25">
      <c r="B8" s="40"/>
      <c r="C8" s="28" t="s">
        <v>26</v>
      </c>
      <c r="D8" s="6"/>
      <c r="E8" s="12"/>
      <c r="F8" s="61"/>
      <c r="G8" s="62"/>
      <c r="H8" s="63"/>
    </row>
    <row r="9" spans="2:8" s="2" customFormat="1" ht="12.75" customHeight="1" x14ac:dyDescent="0.25">
      <c r="B9" s="40"/>
      <c r="C9" s="28" t="s">
        <v>28</v>
      </c>
      <c r="D9" s="6"/>
      <c r="E9" s="12"/>
      <c r="F9" s="61"/>
      <c r="G9" s="62"/>
      <c r="H9" s="63"/>
    </row>
    <row r="10" spans="2:8" s="2" customFormat="1" ht="12.75" customHeight="1" thickBot="1" x14ac:dyDescent="0.3">
      <c r="B10" s="47"/>
      <c r="C10" s="28" t="s">
        <v>12</v>
      </c>
      <c r="D10" s="69"/>
      <c r="E10" s="70"/>
      <c r="F10" s="61"/>
      <c r="G10" s="62"/>
      <c r="H10" s="63"/>
    </row>
    <row r="11" spans="2:8" x14ac:dyDescent="0.25">
      <c r="B11" s="46" t="s">
        <v>15</v>
      </c>
      <c r="C11" s="48" t="s">
        <v>8</v>
      </c>
      <c r="D11" s="16" t="s">
        <v>58</v>
      </c>
      <c r="E11" s="15"/>
      <c r="F11" s="58" t="s">
        <v>60</v>
      </c>
      <c r="G11" s="59"/>
      <c r="H11" s="60"/>
    </row>
    <row r="12" spans="2:8" x14ac:dyDescent="0.25">
      <c r="B12" s="40"/>
      <c r="C12" s="32"/>
      <c r="D12" s="6" t="s">
        <v>59</v>
      </c>
      <c r="E12" s="12"/>
      <c r="F12" s="61"/>
      <c r="G12" s="62"/>
      <c r="H12" s="63"/>
    </row>
    <row r="13" spans="2:8" x14ac:dyDescent="0.25">
      <c r="B13" s="40"/>
      <c r="C13" s="27" t="s">
        <v>29</v>
      </c>
      <c r="D13" s="6"/>
      <c r="E13" s="12"/>
      <c r="F13" s="61"/>
      <c r="G13" s="62"/>
      <c r="H13" s="63"/>
    </row>
    <row r="14" spans="2:8" x14ac:dyDescent="0.25">
      <c r="B14" s="40"/>
      <c r="C14" s="27" t="s">
        <v>22</v>
      </c>
      <c r="D14" s="6"/>
      <c r="E14" s="12"/>
      <c r="F14" s="61"/>
      <c r="G14" s="62"/>
      <c r="H14" s="63"/>
    </row>
    <row r="15" spans="2:8" x14ac:dyDescent="0.25">
      <c r="B15" s="40"/>
      <c r="C15" s="27" t="s">
        <v>9</v>
      </c>
      <c r="D15" s="22"/>
      <c r="E15" s="12"/>
      <c r="F15" s="61"/>
      <c r="G15" s="62"/>
      <c r="H15" s="63"/>
    </row>
    <row r="16" spans="2:8" x14ac:dyDescent="0.25">
      <c r="B16" s="40"/>
      <c r="C16" s="28" t="s">
        <v>13</v>
      </c>
      <c r="D16" s="22"/>
      <c r="E16" s="12"/>
      <c r="F16" s="61"/>
      <c r="G16" s="62"/>
      <c r="H16" s="63"/>
    </row>
    <row r="17" spans="2:8" x14ac:dyDescent="0.25">
      <c r="B17" s="40"/>
      <c r="C17" s="32" t="s">
        <v>10</v>
      </c>
      <c r="D17" s="22" t="s">
        <v>56</v>
      </c>
      <c r="E17" s="12"/>
      <c r="F17" s="61"/>
      <c r="G17" s="62"/>
      <c r="H17" s="63"/>
    </row>
    <row r="18" spans="2:8" ht="13.5" thickBot="1" x14ac:dyDescent="0.3">
      <c r="B18" s="41"/>
      <c r="C18" s="42"/>
      <c r="D18" s="71" t="s">
        <v>57</v>
      </c>
      <c r="E18" s="72"/>
      <c r="F18" s="66"/>
      <c r="G18" s="67"/>
      <c r="H18" s="68"/>
    </row>
    <row r="19" spans="2:8" x14ac:dyDescent="0.25">
      <c r="B19" s="39" t="s">
        <v>5</v>
      </c>
      <c r="C19" s="31" t="s">
        <v>23</v>
      </c>
      <c r="D19" s="11" t="s">
        <v>34</v>
      </c>
      <c r="E19" s="14">
        <v>1259</v>
      </c>
      <c r="F19" s="10">
        <f>E19/E$33</f>
        <v>0.57745671367962392</v>
      </c>
      <c r="G19" s="35" t="s">
        <v>32</v>
      </c>
      <c r="H19" s="36"/>
    </row>
    <row r="20" spans="2:8" x14ac:dyDescent="0.25">
      <c r="B20" s="40"/>
      <c r="C20" s="32"/>
      <c r="D20" s="6" t="s">
        <v>35</v>
      </c>
      <c r="E20" s="12">
        <v>1249</v>
      </c>
      <c r="F20" s="10">
        <f>E20/E$33</f>
        <v>0.57287008370599701</v>
      </c>
      <c r="G20" s="35"/>
      <c r="H20" s="36"/>
    </row>
    <row r="21" spans="2:8" x14ac:dyDescent="0.25">
      <c r="B21" s="40"/>
      <c r="C21" s="32"/>
      <c r="D21" s="6" t="s">
        <v>36</v>
      </c>
      <c r="E21" s="12">
        <v>1246</v>
      </c>
      <c r="F21" s="10">
        <f>E21/E$33</f>
        <v>0.571494094713909</v>
      </c>
      <c r="G21" s="35"/>
      <c r="H21" s="36"/>
    </row>
    <row r="22" spans="2:8" x14ac:dyDescent="0.25">
      <c r="B22" s="40"/>
      <c r="C22" s="32"/>
      <c r="D22" s="6" t="s">
        <v>37</v>
      </c>
      <c r="E22" s="12">
        <v>1120</v>
      </c>
      <c r="F22" s="10">
        <f>E22/E$33</f>
        <v>0.51370255704621026</v>
      </c>
      <c r="G22" s="35"/>
      <c r="H22" s="36"/>
    </row>
    <row r="23" spans="2:8" x14ac:dyDescent="0.25">
      <c r="B23" s="40"/>
      <c r="C23" s="32"/>
      <c r="D23" s="6" t="s">
        <v>38</v>
      </c>
      <c r="E23" s="9">
        <v>699</v>
      </c>
      <c r="F23" s="10">
        <f>E23/E$33</f>
        <v>0.32060543515651874</v>
      </c>
      <c r="G23" s="35"/>
      <c r="H23" s="36"/>
    </row>
    <row r="24" spans="2:8" x14ac:dyDescent="0.25">
      <c r="B24" s="40"/>
      <c r="C24" s="32"/>
      <c r="D24" s="6" t="s">
        <v>39</v>
      </c>
      <c r="E24" s="9">
        <v>696</v>
      </c>
      <c r="F24" s="10">
        <f>E24/E$33</f>
        <v>0.31922944616443066</v>
      </c>
      <c r="G24" s="35"/>
      <c r="H24" s="36"/>
    </row>
    <row r="25" spans="2:8" x14ac:dyDescent="0.25">
      <c r="B25" s="40"/>
      <c r="C25" s="32"/>
      <c r="D25" s="6" t="s">
        <v>40</v>
      </c>
      <c r="E25" s="24">
        <v>520</v>
      </c>
      <c r="F25" s="10">
        <f>E25/E$33</f>
        <v>0.23850475862859763</v>
      </c>
      <c r="G25" s="35"/>
      <c r="H25" s="36"/>
    </row>
    <row r="26" spans="2:8" x14ac:dyDescent="0.25">
      <c r="B26" s="40"/>
      <c r="C26" s="32"/>
      <c r="D26" s="6" t="s">
        <v>41</v>
      </c>
      <c r="E26" s="24">
        <v>480</v>
      </c>
      <c r="F26" s="10">
        <f>E26/E$33</f>
        <v>0.22015823873409013</v>
      </c>
      <c r="G26" s="35"/>
      <c r="H26" s="36"/>
    </row>
    <row r="27" spans="2:8" x14ac:dyDescent="0.25">
      <c r="B27" s="40"/>
      <c r="C27" s="32"/>
      <c r="D27" s="6" t="s">
        <v>42</v>
      </c>
      <c r="E27" s="24">
        <v>465</v>
      </c>
      <c r="F27" s="10">
        <f>E27/E$33</f>
        <v>0.21327829377364982</v>
      </c>
      <c r="G27" s="35"/>
      <c r="H27" s="36"/>
    </row>
    <row r="28" spans="2:8" x14ac:dyDescent="0.25">
      <c r="B28" s="40"/>
      <c r="C28" s="32"/>
      <c r="D28" s="6" t="s">
        <v>43</v>
      </c>
      <c r="E28" s="24">
        <v>278</v>
      </c>
      <c r="F28" s="10">
        <f>E28/E$33</f>
        <v>0.12750831326682721</v>
      </c>
      <c r="G28" s="35"/>
      <c r="H28" s="36"/>
    </row>
    <row r="29" spans="2:8" x14ac:dyDescent="0.25">
      <c r="B29" s="40"/>
      <c r="C29" s="32"/>
      <c r="D29" s="6" t="s">
        <v>44</v>
      </c>
      <c r="E29" s="24">
        <v>255</v>
      </c>
      <c r="F29" s="10">
        <f>E29/E$33</f>
        <v>0.11695906432748537</v>
      </c>
      <c r="G29" s="35"/>
      <c r="H29" s="36"/>
    </row>
    <row r="30" spans="2:8" x14ac:dyDescent="0.25">
      <c r="B30" s="40"/>
      <c r="C30" s="32"/>
      <c r="D30" s="6" t="s">
        <v>45</v>
      </c>
      <c r="E30" s="24">
        <v>252</v>
      </c>
      <c r="F30" s="10">
        <f>E30/E$33</f>
        <v>0.11558307533539731</v>
      </c>
      <c r="G30" s="35"/>
      <c r="H30" s="36"/>
    </row>
    <row r="31" spans="2:8" x14ac:dyDescent="0.25">
      <c r="B31" s="40"/>
      <c r="C31" s="32"/>
      <c r="D31" s="6" t="s">
        <v>46</v>
      </c>
      <c r="E31" s="24">
        <v>190</v>
      </c>
      <c r="F31" s="10">
        <f>E31/E$33</f>
        <v>8.714596949891068E-2</v>
      </c>
      <c r="G31" s="35"/>
      <c r="H31" s="36"/>
    </row>
    <row r="32" spans="2:8" x14ac:dyDescent="0.25">
      <c r="B32" s="40"/>
      <c r="C32" s="32"/>
      <c r="D32" s="6" t="s">
        <v>47</v>
      </c>
      <c r="E32" s="24">
        <v>12</v>
      </c>
      <c r="F32" s="10">
        <f>E32/E$33</f>
        <v>5.503955968352253E-3</v>
      </c>
      <c r="G32" s="35"/>
      <c r="H32" s="36"/>
    </row>
    <row r="33" spans="2:11" x14ac:dyDescent="0.25">
      <c r="B33" s="40"/>
      <c r="C33" s="32"/>
      <c r="D33" s="20" t="s">
        <v>0</v>
      </c>
      <c r="E33" s="33">
        <f>SUM(E19:E32)/4</f>
        <v>2180.25</v>
      </c>
      <c r="F33" s="33"/>
      <c r="G33" s="37"/>
      <c r="H33" s="38"/>
    </row>
    <row r="34" spans="2:11" x14ac:dyDescent="0.25">
      <c r="B34" s="40"/>
      <c r="C34" s="27" t="s">
        <v>19</v>
      </c>
      <c r="D34" s="6" t="s">
        <v>55</v>
      </c>
      <c r="E34" s="12"/>
      <c r="F34" s="55" t="s">
        <v>60</v>
      </c>
      <c r="G34" s="56"/>
      <c r="H34" s="57"/>
    </row>
    <row r="35" spans="2:11" x14ac:dyDescent="0.25">
      <c r="B35" s="40"/>
      <c r="C35" s="32" t="s">
        <v>27</v>
      </c>
      <c r="D35" s="22" t="s">
        <v>49</v>
      </c>
      <c r="E35" s="12">
        <v>73</v>
      </c>
      <c r="F35" s="3">
        <f>E35/E$38</f>
        <v>0.35436893203883496</v>
      </c>
      <c r="G35" s="43">
        <f>E35-E36</f>
        <v>5</v>
      </c>
      <c r="H35" s="49">
        <f>F35-F36</f>
        <v>2.4271844660194164E-2</v>
      </c>
    </row>
    <row r="36" spans="2:11" x14ac:dyDescent="0.25">
      <c r="B36" s="40"/>
      <c r="C36" s="32"/>
      <c r="D36" s="22" t="s">
        <v>50</v>
      </c>
      <c r="E36" s="9">
        <v>68</v>
      </c>
      <c r="F36" s="3">
        <f>E36/E$38</f>
        <v>0.3300970873786408</v>
      </c>
      <c r="G36" s="43"/>
      <c r="H36" s="49"/>
    </row>
    <row r="37" spans="2:11" x14ac:dyDescent="0.25">
      <c r="B37" s="40"/>
      <c r="C37" s="32"/>
      <c r="D37" s="22" t="s">
        <v>51</v>
      </c>
      <c r="E37" s="19">
        <v>65</v>
      </c>
      <c r="F37" s="3">
        <f>E37/E$38</f>
        <v>0.3155339805825243</v>
      </c>
      <c r="G37" s="43"/>
      <c r="H37" s="49"/>
    </row>
    <row r="38" spans="2:11" x14ac:dyDescent="0.25">
      <c r="B38" s="40"/>
      <c r="C38" s="32"/>
      <c r="D38" s="20" t="s">
        <v>0</v>
      </c>
      <c r="E38" s="44">
        <f>SUM(E35:E37)</f>
        <v>206</v>
      </c>
      <c r="F38" s="44"/>
      <c r="G38" s="45"/>
      <c r="H38" s="34"/>
    </row>
    <row r="39" spans="2:11" x14ac:dyDescent="0.25">
      <c r="B39" s="40"/>
      <c r="C39" s="27" t="s">
        <v>24</v>
      </c>
      <c r="D39" s="6" t="s">
        <v>48</v>
      </c>
      <c r="E39" s="12"/>
      <c r="F39" s="55" t="s">
        <v>60</v>
      </c>
      <c r="G39" s="56"/>
      <c r="H39" s="57"/>
    </row>
    <row r="40" spans="2:11" x14ac:dyDescent="0.25">
      <c r="B40" s="40"/>
      <c r="C40" s="32" t="s">
        <v>18</v>
      </c>
      <c r="D40" s="22" t="s">
        <v>52</v>
      </c>
      <c r="E40" s="12"/>
      <c r="F40" s="3" t="e">
        <f>E40/#REF!</f>
        <v>#REF!</v>
      </c>
      <c r="G40" s="50" t="s">
        <v>54</v>
      </c>
      <c r="H40" s="51"/>
    </row>
    <row r="41" spans="2:11" ht="13.5" thickBot="1" x14ac:dyDescent="0.3">
      <c r="B41" s="40"/>
      <c r="C41" s="32"/>
      <c r="D41" s="22" t="s">
        <v>53</v>
      </c>
      <c r="E41" s="9"/>
      <c r="F41" s="3" t="e">
        <f>E41/#REF!</f>
        <v>#REF!</v>
      </c>
      <c r="G41" s="35"/>
      <c r="H41" s="36"/>
      <c r="K41" s="1" t="s">
        <v>31</v>
      </c>
    </row>
    <row r="42" spans="2:11" x14ac:dyDescent="0.25">
      <c r="B42" s="52" t="s">
        <v>16</v>
      </c>
      <c r="C42" s="26" t="s">
        <v>6</v>
      </c>
      <c r="D42" s="17"/>
      <c r="E42" s="15"/>
      <c r="F42" s="58" t="s">
        <v>60</v>
      </c>
      <c r="G42" s="59"/>
      <c r="H42" s="60"/>
    </row>
    <row r="43" spans="2:11" x14ac:dyDescent="0.25">
      <c r="B43" s="53"/>
      <c r="C43" s="23" t="s">
        <v>33</v>
      </c>
      <c r="D43" s="18"/>
      <c r="E43" s="12"/>
      <c r="F43" s="61"/>
      <c r="G43" s="62"/>
      <c r="H43" s="63"/>
    </row>
    <row r="44" spans="2:11" ht="13.5" thickBot="1" x14ac:dyDescent="0.3">
      <c r="B44" s="54"/>
      <c r="C44" s="25" t="s">
        <v>7</v>
      </c>
      <c r="D44" s="64"/>
      <c r="E44" s="65"/>
      <c r="F44" s="66"/>
      <c r="G44" s="67"/>
      <c r="H44" s="68"/>
    </row>
  </sheetData>
  <sortState xmlns:xlrd2="http://schemas.microsoft.com/office/spreadsheetml/2017/richdata2" ref="D17:E18">
    <sortCondition descending="1" ref="E19:E21"/>
  </sortState>
  <mergeCells count="22">
    <mergeCell ref="F3:H10"/>
    <mergeCell ref="F39:H39"/>
    <mergeCell ref="F34:H34"/>
    <mergeCell ref="F42:H44"/>
    <mergeCell ref="F11:H18"/>
    <mergeCell ref="B42:B44"/>
    <mergeCell ref="H35:H38"/>
    <mergeCell ref="E38:F38"/>
    <mergeCell ref="G40:H41"/>
    <mergeCell ref="B3:B10"/>
    <mergeCell ref="C3:C4"/>
    <mergeCell ref="B19:B41"/>
    <mergeCell ref="C19:C33"/>
    <mergeCell ref="E33:F33"/>
    <mergeCell ref="C35:C38"/>
    <mergeCell ref="G35:G38"/>
    <mergeCell ref="C40:C41"/>
    <mergeCell ref="G19:H33"/>
    <mergeCell ref="B11:B18"/>
    <mergeCell ref="C17:C18"/>
    <mergeCell ref="G2:H2"/>
    <mergeCell ref="C11:C12"/>
  </mergeCells>
  <conditionalFormatting sqref="C17:D17 C13:E16 D33:E33 D38:E38 A2:G2 C41:F41 C35:H37 D12:E12 A1:XFD1 A45:XFD1048576 B19:F19 B3:F3 A42:F42 D4:E4 C5:E10 A11:F11 C43:E44 D20:F32 C40:G40 A43:A44 C39:F39 C34:F34 D17:E18 A12:A41 A3:A10 I2:XFD44">
    <cfRule type="cellIs" dxfId="11" priority="21" operator="equal">
      <formula>0</formula>
    </cfRule>
  </conditionalFormatting>
  <conditionalFormatting sqref="D38:E38 A1:XFD2 C41:F41 C35:H37 C12:E18 A45:XFD1048576 B19:F19 B3:F3 A42:F42 C4:E10 A11:F11 C43:E44 C20:F32 C40:G40 C33:E33 A43:A44 C39:F39 C34:F34 A12:A41 A3:A10 I3:XFD44">
    <cfRule type="cellIs" dxfId="10" priority="19" operator="equal">
      <formula>"I"</formula>
    </cfRule>
    <cfRule type="cellIs" dxfId="9" priority="20" operator="equal">
      <formula>"N"</formula>
    </cfRule>
  </conditionalFormatting>
  <conditionalFormatting sqref="G19">
    <cfRule type="cellIs" dxfId="2" priority="11" operator="equal">
      <formula>0</formula>
    </cfRule>
  </conditionalFormatting>
  <conditionalFormatting sqref="G19">
    <cfRule type="cellIs" dxfId="1" priority="9" operator="equal">
      <formula>"I"</formula>
    </cfRule>
    <cfRule type="cellIs" dxfId="0" priority="10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2022-08-15T13:26:06Z</dcterms:modified>
</cp:coreProperties>
</file>